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E Core GPA Calc (by Semester)" sheetId="1" r:id="rId1"/>
    <sheet name="Sheet1" sheetId="2" r:id="rId2"/>
  </sheets>
  <definedNames>
    <definedName name="_xlnm.Print_Area" localSheetId="0">'ME Core GPA Calc (by Semester)'!$A$1:$J$62</definedName>
  </definedNames>
  <calcPr fullCalcOnLoad="1"/>
</workbook>
</file>

<file path=xl/sharedStrings.xml><?xml version="1.0" encoding="utf-8"?>
<sst xmlns="http://schemas.openxmlformats.org/spreadsheetml/2006/main" count="65" uniqueCount="65">
  <si>
    <t>Qual. Pts.</t>
  </si>
  <si>
    <t>Totals =</t>
  </si>
  <si>
    <t>MA 261</t>
  </si>
  <si>
    <t>MA 262</t>
  </si>
  <si>
    <t>MA 303</t>
  </si>
  <si>
    <t>MA 265</t>
  </si>
  <si>
    <t>MA 266</t>
  </si>
  <si>
    <t>MSE 230</t>
  </si>
  <si>
    <t>PHYS 241</t>
  </si>
  <si>
    <t>ME 200</t>
  </si>
  <si>
    <t>ME 270</t>
  </si>
  <si>
    <t>ME 290</t>
  </si>
  <si>
    <t>ME 365</t>
  </si>
  <si>
    <t>ME 375</t>
  </si>
  <si>
    <t>ME 463</t>
  </si>
  <si>
    <t>ME Core GPA Calculator</t>
  </si>
  <si>
    <t>Only use MA 265 and MA 266 if these</t>
  </si>
  <si>
    <t>courses were taken in place of MA 262.</t>
  </si>
  <si>
    <t>ME Core GPA  =</t>
  </si>
  <si>
    <t>ME 263</t>
  </si>
  <si>
    <t>ME 274</t>
  </si>
  <si>
    <t>Sophomore Year (Semester 3)</t>
  </si>
  <si>
    <t>Sophomore Year (Semester 4)</t>
  </si>
  <si>
    <t>Junior Year (Semester 5)</t>
  </si>
  <si>
    <t>Junior Year (Semester 6)</t>
  </si>
  <si>
    <t>ME 323</t>
  </si>
  <si>
    <t>Senior Year (Semester 7)</t>
  </si>
  <si>
    <t xml:space="preserve">ME 315 </t>
  </si>
  <si>
    <t>Senior Year (Semester 8)</t>
  </si>
  <si>
    <t>A</t>
  </si>
  <si>
    <t>A-</t>
  </si>
  <si>
    <t>Crs Taken</t>
  </si>
  <si>
    <t>B</t>
  </si>
  <si>
    <t>B+</t>
  </si>
  <si>
    <t>B-</t>
  </si>
  <si>
    <t>C+</t>
  </si>
  <si>
    <t>A+</t>
  </si>
  <si>
    <t>C</t>
  </si>
  <si>
    <t>C-</t>
  </si>
  <si>
    <t>D+</t>
  </si>
  <si>
    <t>D</t>
  </si>
  <si>
    <t>D-</t>
  </si>
  <si>
    <t>F</t>
  </si>
  <si>
    <t>Step 1.  Enter the letter grades (A+ =&gt; F) for all core courses completed in colunm E (include all "F" grades).</t>
  </si>
  <si>
    <t>Step 2.  For any courses you have yet to take, leave these grades blank.</t>
  </si>
  <si>
    <t>Step 3.  If you have repeated any courses, the new grade replaces the old grade in the GPA Calculation.</t>
  </si>
  <si>
    <t xml:space="preserve">Step 4.  If you have taken any non-standard Core courses (e.g., MA 271, PHYS 251, PHYS 271, etc.) </t>
  </si>
  <si>
    <t xml:space="preserve">             remember to adjust the credit hours in Column C (e.g., PHYS 251 is 5 crs not 3 crs).</t>
  </si>
  <si>
    <t>Look Up Table</t>
  </si>
  <si>
    <t>Let Grade</t>
  </si>
  <si>
    <t>Letter Grd</t>
  </si>
  <si>
    <t>Num Grd</t>
  </si>
  <si>
    <t>Crs Hrs</t>
  </si>
  <si>
    <t>(Note that the Crs Taken and Quality Pts columns will be computed automatically)</t>
  </si>
  <si>
    <t>Core Course</t>
  </si>
  <si>
    <t>ECE 201/20001</t>
  </si>
  <si>
    <t>ECE 207/20007</t>
  </si>
  <si>
    <t>PHYS 272</t>
  </si>
  <si>
    <t>ME 354</t>
  </si>
  <si>
    <t>Only use PHYS 272 if this</t>
  </si>
  <si>
    <t>course was taken in place of PHYS 241.</t>
  </si>
  <si>
    <t>ME 308</t>
  </si>
  <si>
    <t>ME 30801</t>
  </si>
  <si>
    <t>Step 5.  The ME Core GPA will be calculated automatically in cell F48.</t>
  </si>
  <si>
    <t>ME 32301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</si>
</sst>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1" fillId="34" borderId="35" xfId="0" applyFont="1" applyFill="1" applyBorder="1" applyAlignment="1">
      <alignment horizontal="right"/>
    </xf>
    <xf numFmtId="0" fontId="1" fillId="35" borderId="3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G40" sqref="G40:J40"/>
    </sheetView>
  </sheetViews>
  <sheetFormatPr defaultColWidth="9.140625" defaultRowHeight="12.75"/>
  <cols>
    <col min="1" max="1" width="9.140625" style="0" customWidth="1"/>
    <col min="2" max="2" width="15.8515625" style="1" customWidth="1"/>
    <col min="3" max="6" width="10.28125" style="0" customWidth="1"/>
    <col min="10" max="10" width="11.7109375" style="0" customWidth="1"/>
  </cols>
  <sheetData>
    <row r="1" spans="1:10" ht="20.2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10"/>
      <c r="B3" s="10" t="s">
        <v>53</v>
      </c>
      <c r="C3" s="10"/>
      <c r="D3" s="10"/>
      <c r="E3" s="10"/>
      <c r="F3" s="10"/>
      <c r="G3" s="10"/>
      <c r="H3" s="10"/>
      <c r="I3" s="10"/>
      <c r="J3" s="10"/>
    </row>
    <row r="4" spans="3:6" ht="6.75" customHeight="1">
      <c r="C4" s="3"/>
      <c r="D4" s="3"/>
      <c r="E4" s="3"/>
      <c r="F4" s="3"/>
    </row>
    <row r="5" spans="1:10" ht="12.7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2.75">
      <c r="A7" s="65" t="s">
        <v>45</v>
      </c>
      <c r="B7" s="65"/>
      <c r="C7" s="65"/>
      <c r="D7" s="65"/>
      <c r="E7" s="65"/>
      <c r="F7" s="65"/>
      <c r="G7" s="65"/>
      <c r="H7" s="65"/>
      <c r="I7" s="65"/>
      <c r="J7" s="65"/>
      <c r="K7" s="8"/>
    </row>
    <row r="8" spans="3:6" ht="7.5" customHeight="1">
      <c r="C8" s="3"/>
      <c r="D8" s="3"/>
      <c r="E8" s="3"/>
      <c r="F8" s="3"/>
    </row>
    <row r="9" spans="1:10" ht="12.75">
      <c r="A9" s="57" t="s">
        <v>46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2.75">
      <c r="A10" s="57" t="s">
        <v>47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3:6" ht="7.5" customHeight="1">
      <c r="C11" s="3"/>
      <c r="D11" s="3"/>
      <c r="E11" s="3"/>
      <c r="F11" s="3"/>
    </row>
    <row r="12" spans="1:10" ht="12.75">
      <c r="A12" s="57" t="s">
        <v>63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3:6" ht="13.5" thickBot="1">
      <c r="C13" s="3"/>
      <c r="D13" s="3"/>
      <c r="E13" s="3"/>
      <c r="F13" s="3"/>
    </row>
    <row r="14" spans="2:6" ht="13.5" thickBot="1">
      <c r="B14" s="33" t="s">
        <v>54</v>
      </c>
      <c r="C14" s="34" t="s">
        <v>52</v>
      </c>
      <c r="D14" s="35" t="s">
        <v>31</v>
      </c>
      <c r="E14" s="36" t="s">
        <v>49</v>
      </c>
      <c r="F14" s="34" t="s">
        <v>0</v>
      </c>
    </row>
    <row r="15" spans="2:6" ht="13.5" thickBot="1">
      <c r="B15" s="51" t="s">
        <v>21</v>
      </c>
      <c r="C15" s="60"/>
      <c r="D15" s="61"/>
      <c r="E15" s="61"/>
      <c r="F15" s="62"/>
    </row>
    <row r="16" spans="2:6" ht="12.75">
      <c r="B16" s="14" t="s">
        <v>2</v>
      </c>
      <c r="C16" s="17">
        <v>4</v>
      </c>
      <c r="D16" s="4">
        <f aca="true" t="shared" si="0" ref="D16:D21">IF(ISTEXT(E16),C16,0)</f>
        <v>0</v>
      </c>
      <c r="E16" s="28"/>
      <c r="F16" s="5" t="str">
        <f>IF(ISTEXT(E16),D16*VLOOKUP(E16,C50:D62,2,FALSE),"0")</f>
        <v>0</v>
      </c>
    </row>
    <row r="17" spans="2:6" ht="12.75">
      <c r="B17" s="15" t="s">
        <v>9</v>
      </c>
      <c r="C17" s="19">
        <v>3</v>
      </c>
      <c r="D17" s="4">
        <f t="shared" si="0"/>
        <v>0</v>
      </c>
      <c r="E17" s="30"/>
      <c r="F17" s="5" t="str">
        <f>IF(ISTEXT(E17),D17*VLOOKUP(E17,C50:D62,2,FALSE),"0")</f>
        <v>0</v>
      </c>
    </row>
    <row r="18" spans="2:6" ht="12.75">
      <c r="B18" s="15" t="s">
        <v>10</v>
      </c>
      <c r="C18" s="19">
        <v>3</v>
      </c>
      <c r="D18" s="4">
        <f t="shared" si="0"/>
        <v>0</v>
      </c>
      <c r="E18" s="30"/>
      <c r="F18" s="5" t="str">
        <f>IF(ISTEXT(E18),D18*VLOOKUP(E18,C50:D62,2,FALSE),"0")</f>
        <v>0</v>
      </c>
    </row>
    <row r="19" spans="2:6" ht="12.75">
      <c r="B19" s="15" t="s">
        <v>11</v>
      </c>
      <c r="C19" s="19">
        <v>1</v>
      </c>
      <c r="D19" s="4">
        <f t="shared" si="0"/>
        <v>0</v>
      </c>
      <c r="E19" s="30"/>
      <c r="F19" s="5" t="str">
        <f>IF(ISTEXT(E19),D19*VLOOKUP(E19,C50:D62,2,FALSE),"0")</f>
        <v>0</v>
      </c>
    </row>
    <row r="20" spans="2:10" ht="13.5" thickBot="1">
      <c r="B20" s="16" t="s">
        <v>8</v>
      </c>
      <c r="C20" s="21">
        <v>3</v>
      </c>
      <c r="D20" s="4">
        <f t="shared" si="0"/>
        <v>0</v>
      </c>
      <c r="E20" s="30"/>
      <c r="F20" s="5" t="str">
        <f>IF(ISTEXT(E20),D20*VLOOKUP(E20,C50:D62,2,FALSE),"0")</f>
        <v>0</v>
      </c>
      <c r="G20" s="55" t="s">
        <v>59</v>
      </c>
      <c r="H20" s="56"/>
      <c r="I20" s="56"/>
      <c r="J20" s="56"/>
    </row>
    <row r="21" spans="2:10" ht="13.5" thickBot="1">
      <c r="B21" s="44" t="s">
        <v>57</v>
      </c>
      <c r="C21" s="45">
        <v>4</v>
      </c>
      <c r="D21" s="4">
        <f t="shared" si="0"/>
        <v>0</v>
      </c>
      <c r="E21" s="30"/>
      <c r="F21" s="5" t="str">
        <f>IF(ISTEXT(E21),D21*VLOOKUP(E21,C50:D62,2,FALSE),"0")</f>
        <v>0</v>
      </c>
      <c r="G21" s="55" t="s">
        <v>60</v>
      </c>
      <c r="H21" s="56"/>
      <c r="I21" s="56"/>
      <c r="J21" s="56"/>
    </row>
    <row r="22" spans="2:6" ht="13.5" thickBot="1">
      <c r="B22" s="51" t="s">
        <v>22</v>
      </c>
      <c r="C22" s="60"/>
      <c r="D22" s="63"/>
      <c r="E22" s="63"/>
      <c r="F22" s="64"/>
    </row>
    <row r="23" spans="2:6" ht="12.75">
      <c r="B23" s="14" t="s">
        <v>55</v>
      </c>
      <c r="C23" s="17">
        <v>3</v>
      </c>
      <c r="D23" s="4">
        <f aca="true" t="shared" si="1" ref="D23:D29">IF(ISTEXT(E23),C23,0)</f>
        <v>0</v>
      </c>
      <c r="E23" s="28"/>
      <c r="F23" s="5" t="str">
        <f>IF(ISTEXT(E23),D23*VLOOKUP(E23,C50:D62,2,FALSE),"0")</f>
        <v>0</v>
      </c>
    </row>
    <row r="24" spans="2:6" ht="12.75">
      <c r="B24" s="15" t="s">
        <v>56</v>
      </c>
      <c r="C24" s="19">
        <v>1</v>
      </c>
      <c r="D24" s="4">
        <f>IF(ISTEXT(E24),C24,0)</f>
        <v>0</v>
      </c>
      <c r="E24" s="30"/>
      <c r="F24" s="5" t="str">
        <f>IF(ISTEXT(E24),D24*VLOOKUP(E24,C50:D62,2,FALSE),"0")</f>
        <v>0</v>
      </c>
    </row>
    <row r="25" spans="2:6" ht="13.5" thickBot="1">
      <c r="B25" s="22" t="s">
        <v>3</v>
      </c>
      <c r="C25" s="23">
        <v>4</v>
      </c>
      <c r="D25" s="4">
        <f>IF(ISTEXT(E25),C25,0)</f>
        <v>0</v>
      </c>
      <c r="E25" s="30"/>
      <c r="F25" s="5" t="str">
        <f>IF(ISTEXT(E25),D25*VLOOKUP(E25,C50:D62,2,FALSE),"0")</f>
        <v>0</v>
      </c>
    </row>
    <row r="26" spans="2:10" ht="12.75">
      <c r="B26" s="40" t="s">
        <v>5</v>
      </c>
      <c r="C26" s="48">
        <v>3</v>
      </c>
      <c r="D26" s="12">
        <f t="shared" si="1"/>
        <v>0</v>
      </c>
      <c r="E26" s="30"/>
      <c r="F26" s="39" t="str">
        <f>IF(ISTEXT(E26),D26*VLOOKUP(E26,C50:D62,2,FALSE),"0")</f>
        <v>0</v>
      </c>
      <c r="G26" s="55" t="s">
        <v>16</v>
      </c>
      <c r="H26" s="56"/>
      <c r="I26" s="56"/>
      <c r="J26" s="56"/>
    </row>
    <row r="27" spans="2:10" ht="13.5" thickBot="1">
      <c r="B27" s="44" t="s">
        <v>6</v>
      </c>
      <c r="C27" s="45">
        <v>3</v>
      </c>
      <c r="D27" s="12">
        <f t="shared" si="1"/>
        <v>0</v>
      </c>
      <c r="E27" s="30"/>
      <c r="F27" s="39" t="str">
        <f>IF(ISTEXT(E27),D27*VLOOKUP(E27,C50:D62,2,FALSE),"0")</f>
        <v>0</v>
      </c>
      <c r="G27" s="55" t="s">
        <v>17</v>
      </c>
      <c r="H27" s="56"/>
      <c r="I27" s="56"/>
      <c r="J27" s="56"/>
    </row>
    <row r="28" spans="2:10" ht="12.75">
      <c r="B28" s="46" t="s">
        <v>19</v>
      </c>
      <c r="C28" s="47">
        <v>3</v>
      </c>
      <c r="D28" s="4">
        <f t="shared" si="1"/>
        <v>0</v>
      </c>
      <c r="E28" s="30"/>
      <c r="F28" s="5" t="str">
        <f>IF(ISTEXT(E28),D28*VLOOKUP(E28,C50:D62,2,FALSE),"0")</f>
        <v>0</v>
      </c>
      <c r="G28" s="11"/>
      <c r="H28" s="8"/>
      <c r="I28" s="8"/>
      <c r="J28" s="8"/>
    </row>
    <row r="29" spans="2:6" ht="13.5" thickBot="1">
      <c r="B29" s="16" t="s">
        <v>20</v>
      </c>
      <c r="C29" s="21">
        <v>3</v>
      </c>
      <c r="D29" s="4">
        <f t="shared" si="1"/>
        <v>0</v>
      </c>
      <c r="E29" s="29"/>
      <c r="F29" s="5" t="str">
        <f>IF(ISTEXT(E29),D29*VLOOKUP(E29,C50:D62,2,FALSE),"0")</f>
        <v>0</v>
      </c>
    </row>
    <row r="30" spans="2:6" ht="13.5" thickBot="1">
      <c r="B30" s="51" t="s">
        <v>23</v>
      </c>
      <c r="C30" s="52"/>
      <c r="D30" s="53"/>
      <c r="E30" s="53"/>
      <c r="F30" s="54"/>
    </row>
    <row r="31" spans="2:6" ht="12.75">
      <c r="B31" s="14" t="s">
        <v>4</v>
      </c>
      <c r="C31" s="17">
        <v>3</v>
      </c>
      <c r="D31" s="4">
        <f aca="true" t="shared" si="2" ref="D31:D36">IF(ISTEXT(E31),C31,0)</f>
        <v>0</v>
      </c>
      <c r="E31" s="31"/>
      <c r="F31" s="5" t="str">
        <f>IF(ISTEXT(E31),D31*VLOOKUP(E31,C50:D62,2,FALSE),"0")</f>
        <v>0</v>
      </c>
    </row>
    <row r="32" spans="2:10" ht="12.75">
      <c r="B32" s="15" t="s">
        <v>62</v>
      </c>
      <c r="C32" s="19">
        <v>1</v>
      </c>
      <c r="D32" s="4">
        <f t="shared" si="2"/>
        <v>0</v>
      </c>
      <c r="E32" s="30"/>
      <c r="F32" s="5" t="str">
        <f>IF(ISTEXT(E32),D32*VLOOKUP(E32,C50:D62,2,FALSE),"0")</f>
        <v>0</v>
      </c>
      <c r="G32" s="55"/>
      <c r="H32" s="56"/>
      <c r="I32" s="56"/>
      <c r="J32" s="56"/>
    </row>
    <row r="33" spans="2:10" ht="12.75">
      <c r="B33" s="15" t="s">
        <v>61</v>
      </c>
      <c r="C33" s="19">
        <v>3</v>
      </c>
      <c r="D33" s="4">
        <f t="shared" si="2"/>
        <v>0</v>
      </c>
      <c r="E33" s="30"/>
      <c r="F33" s="5" t="str">
        <f>IF(ISTEXT(E33),D33*VLOOKUP(E33,C49:D62,2,FALSE),"0")</f>
        <v>0</v>
      </c>
      <c r="G33" s="55"/>
      <c r="H33" s="56"/>
      <c r="I33" s="56"/>
      <c r="J33" s="56"/>
    </row>
    <row r="34" spans="2:6" ht="12.75">
      <c r="B34" s="15" t="s">
        <v>25</v>
      </c>
      <c r="C34" s="19">
        <v>3</v>
      </c>
      <c r="D34" s="4">
        <f t="shared" si="2"/>
        <v>0</v>
      </c>
      <c r="E34" s="30"/>
      <c r="F34" s="5" t="str">
        <f>IF(ISTEXT(E34),D34*VLOOKUP(E34,C50:D62,2,FALSE),"0")</f>
        <v>0</v>
      </c>
    </row>
    <row r="35" spans="2:6" ht="12.75">
      <c r="B35" s="15" t="s">
        <v>64</v>
      </c>
      <c r="C35" s="19">
        <v>1</v>
      </c>
      <c r="D35" s="4">
        <f>IF(ISTEXT(E35),C35,0)</f>
        <v>0</v>
      </c>
      <c r="E35" s="30"/>
      <c r="F35" s="5" t="str">
        <f>IF(ISTEXT(E35),D35*VLOOKUP(E35,C51:D63,2,FALSE),"0")</f>
        <v>0</v>
      </c>
    </row>
    <row r="36" spans="2:14" ht="13.5" thickBot="1">
      <c r="B36" s="41" t="s">
        <v>12</v>
      </c>
      <c r="C36" s="42">
        <v>3</v>
      </c>
      <c r="D36" s="4">
        <f t="shared" si="2"/>
        <v>0</v>
      </c>
      <c r="E36" s="32"/>
      <c r="F36" s="5" t="str">
        <f>IF(ISTEXT(E36),D36*VLOOKUP(E36,C50:D62,2,FALSE),"0")</f>
        <v>0</v>
      </c>
      <c r="N36" s="43"/>
    </row>
    <row r="37" spans="2:6" ht="11.25" customHeight="1" thickBot="1">
      <c r="B37" s="51" t="s">
        <v>24</v>
      </c>
      <c r="C37" s="52"/>
      <c r="D37" s="53"/>
      <c r="E37" s="53"/>
      <c r="F37" s="54"/>
    </row>
    <row r="38" spans="2:6" ht="12.75">
      <c r="B38" s="14" t="s">
        <v>7</v>
      </c>
      <c r="C38" s="17">
        <v>3</v>
      </c>
      <c r="D38" s="4">
        <f>IF(ISTEXT(E38),C38,0)</f>
        <v>0</v>
      </c>
      <c r="E38" s="28"/>
      <c r="F38" s="5" t="str">
        <f>IF(ISTEXT(E38),D38*VLOOKUP(E38,C50:D62,2,FALSE),"0")</f>
        <v>0</v>
      </c>
    </row>
    <row r="39" spans="2:6" ht="12.75">
      <c r="B39" s="15" t="s">
        <v>13</v>
      </c>
      <c r="C39" s="19">
        <v>3</v>
      </c>
      <c r="D39" s="4">
        <f>IF(ISTEXT(E39),C39,0)</f>
        <v>0</v>
      </c>
      <c r="E39" s="30"/>
      <c r="F39" s="5" t="str">
        <f>IF(ISTEXT(E39),D39*VLOOKUP(E39,C50:D62,2,FALSE),"0")</f>
        <v>0</v>
      </c>
    </row>
    <row r="40" spans="2:10" ht="13.5" thickBot="1">
      <c r="B40" s="15" t="s">
        <v>58</v>
      </c>
      <c r="C40" s="19">
        <v>3</v>
      </c>
      <c r="D40" s="4">
        <f>IF(ISTEXT(E40),C40,0)</f>
        <v>0</v>
      </c>
      <c r="E40" s="30"/>
      <c r="F40" s="5" t="str">
        <f>IF(ISTEXT(E40),D40*VLOOKUP(E40,C50:D62,2,FALSE),"0")</f>
        <v>0</v>
      </c>
      <c r="G40" s="55"/>
      <c r="H40" s="56"/>
      <c r="I40" s="56"/>
      <c r="J40" s="56"/>
    </row>
    <row r="41" spans="2:6" ht="13.5" thickBot="1">
      <c r="B41" s="51" t="s">
        <v>26</v>
      </c>
      <c r="C41" s="52"/>
      <c r="D41" s="53"/>
      <c r="E41" s="53"/>
      <c r="F41" s="54"/>
    </row>
    <row r="42" spans="2:6" ht="13.5" thickBot="1">
      <c r="B42" s="14" t="s">
        <v>27</v>
      </c>
      <c r="C42" s="17">
        <v>4</v>
      </c>
      <c r="D42" s="4">
        <f>IF(ISTEXT(E42),C42,0)</f>
        <v>0</v>
      </c>
      <c r="E42" s="30"/>
      <c r="F42" s="5" t="str">
        <f>IF(ISTEXT(E42),D42*VLOOKUP(E42,C50:D62,2,FALSE),"0")</f>
        <v>0</v>
      </c>
    </row>
    <row r="43" spans="2:6" ht="13.5" thickBot="1">
      <c r="B43" s="51" t="s">
        <v>28</v>
      </c>
      <c r="C43" s="52"/>
      <c r="D43" s="53"/>
      <c r="E43" s="53"/>
      <c r="F43" s="54"/>
    </row>
    <row r="44" spans="2:6" ht="13.5" thickBot="1">
      <c r="B44" s="22" t="s">
        <v>14</v>
      </c>
      <c r="C44" s="23">
        <v>3</v>
      </c>
      <c r="D44" s="13">
        <f>IF(ISTEXT(E44),C44,0)</f>
        <v>0</v>
      </c>
      <c r="E44" s="29"/>
      <c r="F44" s="5" t="str">
        <f>IF(ISTEXT(E44),D44*VLOOKUP(E44,C50:D62,2,FALSE),"0")</f>
        <v>0</v>
      </c>
    </row>
    <row r="45" spans="2:6" ht="11.25" customHeight="1">
      <c r="B45" s="40" t="s">
        <v>1</v>
      </c>
      <c r="C45" s="25"/>
      <c r="D45" s="6">
        <f>SUM(D16,D17,D18,D19,D20,D21,D23,D24,D25,D26,D27,D28,D29,D31,D32,D33,D34,D35,D36,D38,D39,D40,D42,D44)</f>
        <v>0</v>
      </c>
      <c r="E45" s="25"/>
      <c r="F45" s="24">
        <f>SUM(F16,F17,F18,F19,F20,F21,F23,F24,F25,F26,F27,F28,F29,F31,F32,F33,F34,F35,F36,F38,F39,F40,F42,F44)</f>
        <v>0</v>
      </c>
    </row>
    <row r="46" spans="2:6" ht="13.5" thickBot="1">
      <c r="B46" s="49" t="s">
        <v>18</v>
      </c>
      <c r="C46" s="50"/>
      <c r="D46" s="50"/>
      <c r="E46" s="50"/>
      <c r="F46" s="7" t="e">
        <f>F45/D45</f>
        <v>#DIV/0!</v>
      </c>
    </row>
    <row r="47" ht="13.5" thickBot="1"/>
    <row r="48" spans="3:4" ht="13.5" thickBot="1">
      <c r="C48" s="58" t="s">
        <v>48</v>
      </c>
      <c r="D48" s="59"/>
    </row>
    <row r="49" spans="2:4" ht="13.5" thickBot="1">
      <c r="B49" s="2"/>
      <c r="C49" s="37" t="s">
        <v>50</v>
      </c>
      <c r="D49" s="38" t="s">
        <v>51</v>
      </c>
    </row>
    <row r="50" spans="3:4" ht="12.75">
      <c r="C50" s="9" t="s">
        <v>36</v>
      </c>
      <c r="D50" s="24">
        <v>4</v>
      </c>
    </row>
    <row r="51" spans="3:4" ht="12.75">
      <c r="C51" s="18" t="s">
        <v>29</v>
      </c>
      <c r="D51" s="26">
        <v>4</v>
      </c>
    </row>
    <row r="52" spans="3:4" ht="12.75">
      <c r="C52" s="18" t="s">
        <v>30</v>
      </c>
      <c r="D52" s="26">
        <v>3.7</v>
      </c>
    </row>
    <row r="53" spans="3:4" ht="12.75">
      <c r="C53" s="18" t="s">
        <v>33</v>
      </c>
      <c r="D53" s="26">
        <v>3.3</v>
      </c>
    </row>
    <row r="54" spans="3:4" ht="12.75">
      <c r="C54" s="18" t="s">
        <v>32</v>
      </c>
      <c r="D54" s="26">
        <v>3</v>
      </c>
    </row>
    <row r="55" spans="3:4" ht="12.75">
      <c r="C55" s="18" t="s">
        <v>34</v>
      </c>
      <c r="D55" s="26">
        <v>2.7</v>
      </c>
    </row>
    <row r="56" spans="3:4" ht="12.75">
      <c r="C56" s="18" t="s">
        <v>35</v>
      </c>
      <c r="D56" s="26">
        <v>2.3</v>
      </c>
    </row>
    <row r="57" spans="3:4" ht="12.75">
      <c r="C57" s="18" t="s">
        <v>37</v>
      </c>
      <c r="D57" s="26">
        <v>2</v>
      </c>
    </row>
    <row r="58" spans="3:4" ht="12.75">
      <c r="C58" s="18" t="s">
        <v>38</v>
      </c>
      <c r="D58" s="26">
        <v>1.7</v>
      </c>
    </row>
    <row r="59" spans="3:4" ht="12.75">
      <c r="C59" s="18" t="s">
        <v>39</v>
      </c>
      <c r="D59" s="26">
        <v>1.3</v>
      </c>
    </row>
    <row r="60" spans="3:4" ht="12.75">
      <c r="C60" s="18" t="s">
        <v>40</v>
      </c>
      <c r="D60" s="26">
        <v>1</v>
      </c>
    </row>
    <row r="61" spans="3:4" ht="12.75">
      <c r="C61" s="18" t="s">
        <v>41</v>
      </c>
      <c r="D61" s="26">
        <v>0.7</v>
      </c>
    </row>
    <row r="62" spans="3:4" ht="13.5" thickBot="1">
      <c r="C62" s="20" t="s">
        <v>42</v>
      </c>
      <c r="D62" s="27">
        <v>0</v>
      </c>
    </row>
  </sheetData>
  <sheetProtection/>
  <mergeCells count="22">
    <mergeCell ref="G20:J20"/>
    <mergeCell ref="G32:J32"/>
    <mergeCell ref="G26:J26"/>
    <mergeCell ref="B43:F43"/>
    <mergeCell ref="A7:J7"/>
    <mergeCell ref="G40:J40"/>
    <mergeCell ref="G27:J27"/>
    <mergeCell ref="A1:J1"/>
    <mergeCell ref="G21:J21"/>
    <mergeCell ref="B30:F30"/>
    <mergeCell ref="B37:F37"/>
    <mergeCell ref="A9:J9"/>
    <mergeCell ref="B46:E46"/>
    <mergeCell ref="B41:F41"/>
    <mergeCell ref="G33:J33"/>
    <mergeCell ref="A2:J2"/>
    <mergeCell ref="A5:J5"/>
    <mergeCell ref="C48:D48"/>
    <mergeCell ref="A10:J10"/>
    <mergeCell ref="A12:J12"/>
    <mergeCell ref="B15:F15"/>
    <mergeCell ref="B22:F22"/>
  </mergeCells>
  <printOptions horizontalCentered="1" verticalCentered="1"/>
  <pageMargins left="0.2" right="0.2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Jones</dc:creator>
  <cp:keywords/>
  <dc:description/>
  <cp:lastModifiedBy>Englert, Holly L</cp:lastModifiedBy>
  <cp:lastPrinted>2018-06-11T17:17:28Z</cp:lastPrinted>
  <dcterms:created xsi:type="dcterms:W3CDTF">1998-11-26T14:11:47Z</dcterms:created>
  <dcterms:modified xsi:type="dcterms:W3CDTF">2023-01-12T21:25:37Z</dcterms:modified>
  <cp:category/>
  <cp:version/>
  <cp:contentType/>
  <cp:contentStatus/>
</cp:coreProperties>
</file>